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6275" windowHeight="7935"/>
  </bookViews>
  <sheets>
    <sheet name="CHI" sheetId="1" r:id="rId1"/>
    <sheet name="THU" sheetId="2" r:id="rId2"/>
    <sheet name="TỔNG KẾT" sheetId="3" r:id="rId3"/>
  </sheets>
  <calcPr calcId="144525"/>
</workbook>
</file>

<file path=xl/calcChain.xml><?xml version="1.0" encoding="utf-8"?>
<calcChain xmlns="http://schemas.openxmlformats.org/spreadsheetml/2006/main">
  <c r="C4" i="3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" i="2"/>
  <c r="B34" i="2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4" i="1"/>
  <c r="E41" i="1" l="1"/>
  <c r="E34" i="2"/>
  <c r="D34" i="2"/>
  <c r="O41" i="1" l="1"/>
  <c r="F41" i="1"/>
  <c r="E42" i="1" l="1"/>
  <c r="E36" i="2"/>
</calcChain>
</file>

<file path=xl/sharedStrings.xml><?xml version="1.0" encoding="utf-8"?>
<sst xmlns="http://schemas.openxmlformats.org/spreadsheetml/2006/main" count="65" uniqueCount="62">
  <si>
    <t>ĐỨC CHI</t>
  </si>
  <si>
    <t>LiỄU CHI</t>
  </si>
  <si>
    <t>STT</t>
  </si>
  <si>
    <t>CĂN TIN</t>
  </si>
  <si>
    <t>SIÊU THỊ</t>
  </si>
  <si>
    <t>DOANH THU</t>
  </si>
  <si>
    <t>TỔNG</t>
  </si>
  <si>
    <t>NGÀY</t>
  </si>
  <si>
    <t>TỔNG THU</t>
  </si>
  <si>
    <t>TỔNG CHI</t>
  </si>
  <si>
    <t>Big C Phú Thạnh</t>
  </si>
  <si>
    <t>THU MẶT BẰNG LƯU NIỆM</t>
  </si>
  <si>
    <t>TỔNG LÃI, LỖ</t>
  </si>
  <si>
    <t>CHIA LỢI NHUẬN</t>
  </si>
  <si>
    <t>CÔNG NỢ VÀ NHỮNG VIỆC CHƯA THỰC HIỆN</t>
  </si>
  <si>
    <t>Đồ chơi Thắng Toàn</t>
  </si>
  <si>
    <t>PHƯỢNG CHI</t>
  </si>
  <si>
    <t>Chi lương Đức</t>
  </si>
  <si>
    <t>CHI THÁNG 12/2018</t>
  </si>
  <si>
    <t>THU THÁNG 12/2018</t>
  </si>
  <si>
    <t>TỔNG KẾT THÁNG 12/2018</t>
  </si>
  <si>
    <t>Tôm, hồi, ngò</t>
  </si>
  <si>
    <t>Gà, cá basa</t>
  </si>
  <si>
    <t>Big C Phú Thạnh, thuốc lá</t>
  </si>
  <si>
    <t>Bánh mì, dây nịt</t>
  </si>
  <si>
    <t>Mega, Emark</t>
  </si>
  <si>
    <t>Vớ, dép Tân Bình</t>
  </si>
  <si>
    <t>Dép chung cư, sườn</t>
  </si>
  <si>
    <t>Xươn,  bò, thú bông</t>
  </si>
  <si>
    <t>Thuốc lá, đồ chơi Hoa Nhi</t>
  </si>
  <si>
    <t>Bánh pía, dép chung cư</t>
  </si>
  <si>
    <t>Tương, cá basa</t>
  </si>
  <si>
    <t>Cá ngừ, hàng Đà Lạt</t>
  </si>
  <si>
    <t>Bò, dép chung cư</t>
  </si>
  <si>
    <t>Thuốc lá, Coop</t>
  </si>
  <si>
    <t>Emark, phí Kế toán T10,11</t>
  </si>
  <si>
    <t>Bò, xương, bim bim</t>
  </si>
  <si>
    <t>Thuốc lá, Mega</t>
  </si>
  <si>
    <t>Gà, sườn, Coop</t>
  </si>
  <si>
    <t>Đường, giấy Alisa</t>
  </si>
  <si>
    <t>Dép chung cư, hàng Bình Điền</t>
  </si>
  <si>
    <t>Big C, cá basa</t>
  </si>
  <si>
    <t>Hàng Đà Lạt, bò</t>
  </si>
  <si>
    <t>Sườn, khăn ướt</t>
  </si>
  <si>
    <t>Đồ chơi Hoa Nhi, gà xé</t>
  </si>
  <si>
    <t>Tráng sữa, thảo quả</t>
  </si>
  <si>
    <t>Tráng ớt, thú bông</t>
  </si>
  <si>
    <t>Thuốc lá, tráng sữa</t>
  </si>
  <si>
    <t>Coop Đầm Sen</t>
  </si>
  <si>
    <t>Gà, sườn, cá basa</t>
  </si>
  <si>
    <t>Big C Phú Thạnh, Mega</t>
  </si>
  <si>
    <t>Mega</t>
  </si>
  <si>
    <t>Mặt bằng T11, điện nước tháng 10</t>
  </si>
  <si>
    <t>Lương T12</t>
  </si>
  <si>
    <t>Chi Đức đổ xăng</t>
  </si>
  <si>
    <t>1. Nợ tiền thuê mặt bằng + tiêu thụ điện, nước 1 tháng</t>
  </si>
  <si>
    <t>2. Đóng thuế VAT, TNDN - Không</t>
  </si>
  <si>
    <t>3. Quỹ dự phòng tài chính - Không</t>
  </si>
  <si>
    <t>4. Quỹ phúc lợi - Không</t>
  </si>
  <si>
    <t>5. Quyết toán thuế 2012 đến nay - Chưa</t>
  </si>
  <si>
    <t>ĐỨC: -6.455</t>
  </si>
  <si>
    <t>DÌ: -3.227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</si>
</sst>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8"/>
      <color theme="1"/>
      <name val="Terminal"/>
      <family val="3"/>
      <charset val="255"/>
    </font>
    <font>
      <sz val="18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2" fillId="0" borderId="1" xfId="0" applyFont="1" applyBorder="1"/>
    <xf numFmtId="0" fontId="4" fillId="0" borderId="1" xfId="0" applyFont="1" applyBorder="1" applyAlignment="1">
      <alignment horizontal="right"/>
    </xf>
    <xf numFmtId="16" fontId="2" fillId="0" borderId="1" xfId="0" applyNumberFormat="1" applyFont="1" applyBorder="1" applyAlignment="1">
      <alignment horizontal="left"/>
    </xf>
    <xf numFmtId="0" fontId="1" fillId="0" borderId="1" xfId="0" applyFont="1" applyBorder="1"/>
    <xf numFmtId="0" fontId="2" fillId="0" borderId="1" xfId="0" applyFont="1" applyBorder="1" applyAlignment="1">
      <alignment horizontal="left"/>
    </xf>
    <xf numFmtId="3" fontId="1" fillId="0" borderId="1" xfId="0" applyNumberFormat="1" applyFont="1" applyBorder="1"/>
    <xf numFmtId="3" fontId="2" fillId="0" borderId="1" xfId="0" applyNumberFormat="1" applyFont="1" applyBorder="1"/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0" fontId="2" fillId="2" borderId="1" xfId="0" applyFont="1" applyFill="1" applyBorder="1" applyAlignment="1">
      <alignment horizontal="right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right"/>
    </xf>
    <xf numFmtId="0" fontId="4" fillId="0" borderId="1" xfId="0" applyFont="1" applyBorder="1"/>
    <xf numFmtId="0" fontId="3" fillId="0" borderId="1" xfId="0" applyFont="1" applyBorder="1"/>
    <xf numFmtId="0" fontId="9" fillId="0" borderId="3" xfId="0" applyFont="1" applyBorder="1" applyAlignment="1"/>
    <xf numFmtId="0" fontId="9" fillId="0" borderId="4" xfId="0" applyFont="1" applyBorder="1" applyAlignment="1"/>
    <xf numFmtId="0" fontId="2" fillId="0" borderId="1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3" fontId="8" fillId="0" borderId="1" xfId="0" applyNumberFormat="1" applyFont="1" applyBorder="1" applyAlignment="1">
      <alignment horizontal="right"/>
    </xf>
    <xf numFmtId="3" fontId="7" fillId="0" borderId="1" xfId="0" applyNumberFormat="1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3" fontId="1" fillId="0" borderId="1" xfId="0" applyNumberFormat="1" applyFont="1" applyBorder="1" applyAlignment="1">
      <alignment horizontal="right"/>
    </xf>
    <xf numFmtId="3" fontId="7" fillId="0" borderId="1" xfId="0" applyNumberFormat="1" applyFont="1" applyBorder="1"/>
    <xf numFmtId="3" fontId="2" fillId="0" borderId="4" xfId="0" applyNumberFormat="1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2" fillId="0" borderId="4" xfId="0" applyFont="1" applyBorder="1" applyAlignment="1">
      <alignment horizontal="center"/>
    </xf>
    <xf numFmtId="3" fontId="4" fillId="2" borderId="1" xfId="0" applyNumberFormat="1" applyFont="1" applyFill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3" fontId="2" fillId="2" borderId="4" xfId="0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left"/>
    </xf>
    <xf numFmtId="3" fontId="8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3" fontId="1" fillId="2" borderId="1" xfId="0" applyNumberFormat="1" applyFont="1" applyFill="1" applyBorder="1"/>
    <xf numFmtId="3" fontId="3" fillId="0" borderId="1" xfId="0" applyNumberFormat="1" applyFont="1" applyBorder="1"/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3" fontId="11" fillId="0" borderId="13" xfId="0" applyNumberFormat="1" applyFont="1" applyBorder="1" applyAlignment="1">
      <alignment vertical="center" wrapText="1"/>
    </xf>
    <xf numFmtId="3" fontId="11" fillId="0" borderId="14" xfId="0" applyNumberFormat="1" applyFont="1" applyBorder="1" applyAlignment="1">
      <alignment vertical="center" wrapText="1"/>
    </xf>
    <xf numFmtId="3" fontId="11" fillId="0" borderId="15" xfId="0" applyNumberFormat="1" applyFont="1" applyBorder="1" applyAlignment="1">
      <alignment vertical="center" wrapText="1"/>
    </xf>
    <xf numFmtId="3" fontId="11" fillId="0" borderId="16" xfId="0" applyNumberFormat="1" applyFont="1" applyBorder="1" applyAlignment="1">
      <alignment vertical="center" wrapText="1"/>
    </xf>
    <xf numFmtId="3" fontId="1" fillId="0" borderId="1" xfId="0" applyNumberFormat="1" applyFont="1" applyBorder="1" applyAlignment="1">
      <alignment horizontal="right"/>
    </xf>
    <xf numFmtId="0" fontId="2" fillId="0" borderId="11" xfId="0" applyFont="1" applyBorder="1"/>
    <xf numFmtId="0" fontId="2" fillId="0" borderId="12" xfId="0" applyFont="1" applyBorder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4" fillId="0" borderId="11" xfId="0" applyFont="1" applyBorder="1" applyAlignment="1">
      <alignment horizontal="right" vertical="center"/>
    </xf>
    <xf numFmtId="0" fontId="4" fillId="0" borderId="12" xfId="0" applyFont="1" applyBorder="1" applyAlignment="1">
      <alignment horizontal="right" vertical="center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3" fontId="8" fillId="0" borderId="2" xfId="0" applyNumberFormat="1" applyFont="1" applyBorder="1" applyAlignment="1">
      <alignment horizontal="center"/>
    </xf>
    <xf numFmtId="3" fontId="8" fillId="0" borderId="4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3" fontId="7" fillId="0" borderId="2" xfId="0" applyNumberFormat="1" applyFont="1" applyBorder="1" applyAlignment="1">
      <alignment horizontal="center" vertical="center"/>
    </xf>
    <xf numFmtId="3" fontId="7" fillId="0" borderId="3" xfId="0" applyNumberFormat="1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3" fontId="1" fillId="2" borderId="1" xfId="0" applyNumberFormat="1" applyFont="1" applyFill="1" applyBorder="1" applyAlignment="1">
      <alignment horizontal="right"/>
    </xf>
    <xf numFmtId="0" fontId="4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0" fontId="10" fillId="0" borderId="2" xfId="0" applyFont="1" applyBorder="1" applyAlignment="1">
      <alignment horizontal="left"/>
    </xf>
    <xf numFmtId="0" fontId="0" fillId="0" borderId="3" xfId="0" applyFont="1" applyBorder="1" applyAlignment="1">
      <alignment horizontal="left"/>
    </xf>
    <xf numFmtId="0" fontId="0" fillId="0" borderId="4" xfId="0" applyFont="1" applyBorder="1" applyAlignment="1">
      <alignment horizontal="left"/>
    </xf>
    <xf numFmtId="0" fontId="8" fillId="0" borderId="2" xfId="0" applyFont="1" applyBorder="1" applyAlignment="1">
      <alignment horizontal="right"/>
    </xf>
    <xf numFmtId="0" fontId="8" fillId="0" borderId="4" xfId="0" applyFont="1" applyBorder="1" applyAlignment="1">
      <alignment horizontal="right"/>
    </xf>
    <xf numFmtId="0" fontId="8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3" fontId="8" fillId="0" borderId="1" xfId="0" applyNumberFormat="1" applyFont="1" applyBorder="1" applyAlignment="1">
      <alignment horizontal="center"/>
    </xf>
    <xf numFmtId="3" fontId="8" fillId="0" borderId="3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9"/>
  <sheetViews>
    <sheetView tabSelected="1" topLeftCell="A28" workbookViewId="0">
      <selection activeCell="O35" sqref="O35"/>
    </sheetView>
  </sheetViews>
  <sheetFormatPr defaultColWidth="11.85546875" defaultRowHeight="18" customHeight="1" x14ac:dyDescent="0.3"/>
  <cols>
    <col min="1" max="1" width="8.140625" style="5" customWidth="1"/>
    <col min="2" max="3" width="11.85546875" style="1"/>
    <col min="4" max="4" width="24.42578125" style="1" customWidth="1"/>
    <col min="5" max="5" width="17" style="1" customWidth="1"/>
    <col min="6" max="6" width="15.42578125" style="1" customWidth="1"/>
    <col min="7" max="7" width="0.140625" style="1" hidden="1" customWidth="1"/>
    <col min="8" max="14" width="11.85546875" style="1" hidden="1" customWidth="1"/>
    <col min="15" max="15" width="20.85546875" style="1" customWidth="1"/>
    <col min="16" max="17" width="13" style="1" bestFit="1" customWidth="1"/>
    <col min="18" max="16384" width="11.85546875" style="1"/>
  </cols>
  <sheetData>
    <row r="1" spans="1:15" ht="58.5" customHeight="1" x14ac:dyDescent="0.3">
      <c r="A1" s="49" t="s">
        <v>18</v>
      </c>
      <c r="B1" s="50"/>
      <c r="C1" s="50"/>
      <c r="D1" s="50"/>
      <c r="E1" s="50"/>
      <c r="F1" s="51"/>
    </row>
    <row r="2" spans="1:15" ht="18" customHeight="1" x14ac:dyDescent="0.3">
      <c r="A2" s="70" t="s">
        <v>2</v>
      </c>
      <c r="B2" s="64" t="s">
        <v>0</v>
      </c>
      <c r="C2" s="65"/>
      <c r="D2" s="65"/>
      <c r="E2" s="66"/>
      <c r="F2" s="58" t="s">
        <v>1</v>
      </c>
      <c r="M2" s="47"/>
      <c r="N2" s="47"/>
      <c r="O2" s="58" t="s">
        <v>16</v>
      </c>
    </row>
    <row r="3" spans="1:15" ht="18" customHeight="1" x14ac:dyDescent="0.3">
      <c r="A3" s="71"/>
      <c r="B3" s="67"/>
      <c r="C3" s="68"/>
      <c r="D3" s="68"/>
      <c r="E3" s="69"/>
      <c r="F3" s="59"/>
      <c r="M3" s="48"/>
      <c r="N3" s="48"/>
      <c r="O3" s="59"/>
    </row>
    <row r="4" spans="1:15" ht="18" customHeight="1" x14ac:dyDescent="0.3">
      <c r="A4" s="3"/>
      <c r="B4" s="63" t="s">
        <v>21</v>
      </c>
      <c r="C4" s="63"/>
      <c r="D4" s="63"/>
      <c r="E4" s="6">
        <v>650</v>
      </c>
      <c r="F4" s="9">
        <v>516</v>
      </c>
      <c r="M4" s="1">
        <v>3548</v>
      </c>
      <c r="N4" s="1">
        <f>SUM(F4:M4)</f>
        <v>4064</v>
      </c>
      <c r="O4" s="7"/>
    </row>
    <row r="5" spans="1:15" ht="18" customHeight="1" x14ac:dyDescent="0.3">
      <c r="A5" s="5">
        <v>2</v>
      </c>
      <c r="B5" s="63" t="s">
        <v>22</v>
      </c>
      <c r="C5" s="63"/>
      <c r="D5" s="63"/>
      <c r="E5" s="6">
        <v>770</v>
      </c>
      <c r="F5" s="9">
        <v>200</v>
      </c>
      <c r="M5" s="1">
        <v>4491</v>
      </c>
      <c r="N5" s="1">
        <f t="shared" ref="N5:N34" si="0">SUM(F5:M5)</f>
        <v>4691</v>
      </c>
      <c r="O5" s="7"/>
    </row>
    <row r="6" spans="1:15" ht="18" customHeight="1" x14ac:dyDescent="0.3">
      <c r="A6" s="5">
        <v>3</v>
      </c>
      <c r="B6" s="63" t="s">
        <v>23</v>
      </c>
      <c r="C6" s="63"/>
      <c r="D6" s="63"/>
      <c r="E6" s="6">
        <v>3618</v>
      </c>
      <c r="F6" s="9">
        <v>524</v>
      </c>
      <c r="M6" s="1">
        <v>10233</v>
      </c>
      <c r="N6" s="1">
        <f t="shared" si="0"/>
        <v>10757</v>
      </c>
      <c r="O6" s="7"/>
    </row>
    <row r="7" spans="1:15" ht="18" customHeight="1" x14ac:dyDescent="0.3">
      <c r="A7" s="20">
        <v>4</v>
      </c>
      <c r="B7" s="63" t="s">
        <v>24</v>
      </c>
      <c r="C7" s="63"/>
      <c r="D7" s="63"/>
      <c r="E7" s="6">
        <v>4840</v>
      </c>
      <c r="F7" s="33">
        <v>900</v>
      </c>
      <c r="M7" s="1">
        <v>11955</v>
      </c>
      <c r="N7" s="1">
        <f t="shared" si="0"/>
        <v>12855</v>
      </c>
      <c r="O7" s="7"/>
    </row>
    <row r="8" spans="1:15" ht="18" customHeight="1" x14ac:dyDescent="0.3">
      <c r="A8" s="20">
        <v>5</v>
      </c>
      <c r="B8" s="63" t="s">
        <v>15</v>
      </c>
      <c r="C8" s="63"/>
      <c r="D8" s="63"/>
      <c r="E8" s="6">
        <v>4848</v>
      </c>
      <c r="F8" s="9">
        <v>1200</v>
      </c>
      <c r="M8" s="1">
        <v>6659</v>
      </c>
      <c r="N8" s="1">
        <f t="shared" si="0"/>
        <v>7859</v>
      </c>
      <c r="O8" s="7"/>
    </row>
    <row r="9" spans="1:15" ht="18" customHeight="1" x14ac:dyDescent="0.3">
      <c r="A9" s="20">
        <v>6</v>
      </c>
      <c r="B9" s="63" t="s">
        <v>25</v>
      </c>
      <c r="C9" s="63"/>
      <c r="D9" s="63"/>
      <c r="E9" s="6">
        <v>9594</v>
      </c>
      <c r="F9" s="9">
        <v>724</v>
      </c>
      <c r="M9" s="1">
        <v>10177</v>
      </c>
      <c r="N9" s="1">
        <f t="shared" si="0"/>
        <v>10901</v>
      </c>
      <c r="O9" s="7"/>
    </row>
    <row r="10" spans="1:15" ht="18" customHeight="1" x14ac:dyDescent="0.3">
      <c r="A10" s="20">
        <v>7</v>
      </c>
      <c r="B10" s="63" t="s">
        <v>26</v>
      </c>
      <c r="C10" s="63"/>
      <c r="D10" s="63"/>
      <c r="E10" s="6">
        <v>2515</v>
      </c>
      <c r="F10" s="33">
        <v>700</v>
      </c>
      <c r="M10" s="1">
        <v>7292</v>
      </c>
      <c r="N10" s="1">
        <f t="shared" si="0"/>
        <v>7992</v>
      </c>
      <c r="O10" s="7"/>
    </row>
    <row r="11" spans="1:15" ht="18" customHeight="1" x14ac:dyDescent="0.3">
      <c r="A11" s="20">
        <v>8</v>
      </c>
      <c r="B11" s="63" t="s">
        <v>27</v>
      </c>
      <c r="C11" s="63"/>
      <c r="D11" s="63"/>
      <c r="E11" s="6">
        <v>3645</v>
      </c>
      <c r="F11" s="10">
        <v>377</v>
      </c>
      <c r="M11" s="1">
        <v>8231</v>
      </c>
      <c r="N11" s="1">
        <f t="shared" si="0"/>
        <v>8608</v>
      </c>
      <c r="O11" s="1">
        <v>5000</v>
      </c>
    </row>
    <row r="12" spans="1:15" ht="18" customHeight="1" x14ac:dyDescent="0.3">
      <c r="A12" s="20">
        <v>9</v>
      </c>
      <c r="B12" s="63" t="s">
        <v>28</v>
      </c>
      <c r="C12" s="63"/>
      <c r="D12" s="63"/>
      <c r="E12" s="6">
        <v>2035</v>
      </c>
      <c r="F12" s="27">
        <v>325</v>
      </c>
      <c r="M12" s="1">
        <v>6743</v>
      </c>
      <c r="N12" s="1">
        <f t="shared" si="0"/>
        <v>7068</v>
      </c>
      <c r="O12" s="7"/>
    </row>
    <row r="13" spans="1:15" ht="18" customHeight="1" x14ac:dyDescent="0.3">
      <c r="A13" s="20">
        <v>10</v>
      </c>
      <c r="B13" s="63" t="s">
        <v>29</v>
      </c>
      <c r="C13" s="63"/>
      <c r="D13" s="63"/>
      <c r="E13" s="6">
        <v>2715</v>
      </c>
      <c r="F13" s="9"/>
      <c r="M13" s="1">
        <v>6144</v>
      </c>
      <c r="N13" s="1">
        <f t="shared" si="0"/>
        <v>6144</v>
      </c>
      <c r="O13" s="7"/>
    </row>
    <row r="14" spans="1:15" ht="18" customHeight="1" x14ac:dyDescent="0.3">
      <c r="A14" s="20">
        <v>11</v>
      </c>
      <c r="B14" s="63" t="s">
        <v>30</v>
      </c>
      <c r="C14" s="63"/>
      <c r="D14" s="63"/>
      <c r="E14" s="6">
        <v>5935</v>
      </c>
      <c r="F14" s="46">
        <v>2457</v>
      </c>
      <c r="M14" s="1">
        <v>6751</v>
      </c>
      <c r="N14" s="1">
        <f t="shared" si="0"/>
        <v>9208</v>
      </c>
      <c r="O14" s="7"/>
    </row>
    <row r="15" spans="1:15" ht="18" customHeight="1" x14ac:dyDescent="0.3">
      <c r="A15" s="20">
        <v>12</v>
      </c>
      <c r="B15" s="63" t="s">
        <v>31</v>
      </c>
      <c r="C15" s="63"/>
      <c r="D15" s="63"/>
      <c r="E15" s="6">
        <v>560</v>
      </c>
      <c r="F15" s="24">
        <v>570</v>
      </c>
      <c r="M15" s="1">
        <v>6204</v>
      </c>
      <c r="N15" s="1">
        <f t="shared" si="0"/>
        <v>6774</v>
      </c>
      <c r="O15" s="7"/>
    </row>
    <row r="16" spans="1:15" ht="18" customHeight="1" x14ac:dyDescent="0.3">
      <c r="A16" s="37">
        <v>13</v>
      </c>
      <c r="B16" s="63" t="s">
        <v>32</v>
      </c>
      <c r="C16" s="63"/>
      <c r="D16" s="63"/>
      <c r="E16" s="6">
        <v>1600</v>
      </c>
      <c r="F16" s="9">
        <v>650</v>
      </c>
      <c r="M16" s="1">
        <v>7276</v>
      </c>
      <c r="N16" s="1">
        <f t="shared" si="0"/>
        <v>7926</v>
      </c>
      <c r="O16" s="7"/>
    </row>
    <row r="17" spans="1:15" ht="18" customHeight="1" x14ac:dyDescent="0.3">
      <c r="A17" s="37">
        <v>14</v>
      </c>
      <c r="B17" s="63" t="s">
        <v>33</v>
      </c>
      <c r="C17" s="63"/>
      <c r="D17" s="63"/>
      <c r="E17" s="6">
        <v>1705</v>
      </c>
      <c r="F17" s="24">
        <v>887</v>
      </c>
      <c r="M17" s="1">
        <v>10247</v>
      </c>
      <c r="N17" s="1">
        <f t="shared" si="0"/>
        <v>11134</v>
      </c>
      <c r="O17" s="7"/>
    </row>
    <row r="18" spans="1:15" ht="18" customHeight="1" x14ac:dyDescent="0.3">
      <c r="A18" s="37">
        <v>15</v>
      </c>
      <c r="B18" s="63" t="s">
        <v>34</v>
      </c>
      <c r="C18" s="63"/>
      <c r="D18" s="63"/>
      <c r="E18" s="6">
        <v>1950</v>
      </c>
      <c r="F18" s="9">
        <v>455</v>
      </c>
      <c r="M18" s="1">
        <v>5667</v>
      </c>
      <c r="N18" s="1">
        <f t="shared" si="0"/>
        <v>6122</v>
      </c>
      <c r="O18" s="7"/>
    </row>
    <row r="19" spans="1:15" ht="18" customHeight="1" x14ac:dyDescent="0.3">
      <c r="A19" s="37">
        <v>16</v>
      </c>
      <c r="B19" s="63" t="s">
        <v>10</v>
      </c>
      <c r="C19" s="63"/>
      <c r="D19" s="63"/>
      <c r="E19" s="6">
        <v>4705</v>
      </c>
      <c r="F19" s="9">
        <v>435</v>
      </c>
      <c r="M19" s="1">
        <v>5846</v>
      </c>
      <c r="N19" s="1">
        <f t="shared" si="0"/>
        <v>6281</v>
      </c>
      <c r="O19" s="7"/>
    </row>
    <row r="20" spans="1:15" ht="18" customHeight="1" x14ac:dyDescent="0.3">
      <c r="A20" s="37">
        <v>17</v>
      </c>
      <c r="B20" s="63" t="s">
        <v>35</v>
      </c>
      <c r="C20" s="63"/>
      <c r="D20" s="63"/>
      <c r="E20" s="6">
        <v>5061</v>
      </c>
      <c r="F20" s="9">
        <v>724</v>
      </c>
      <c r="M20" s="1">
        <v>11423</v>
      </c>
      <c r="N20" s="1">
        <f t="shared" si="0"/>
        <v>12147</v>
      </c>
      <c r="O20" s="7"/>
    </row>
    <row r="21" spans="1:15" ht="18" customHeight="1" x14ac:dyDescent="0.3">
      <c r="A21" s="37">
        <v>18</v>
      </c>
      <c r="B21" s="63" t="s">
        <v>36</v>
      </c>
      <c r="C21" s="63"/>
      <c r="D21" s="63"/>
      <c r="E21" s="6">
        <v>1990</v>
      </c>
      <c r="F21" s="46">
        <v>2726</v>
      </c>
      <c r="M21" s="1">
        <v>7904</v>
      </c>
      <c r="N21" s="1">
        <f t="shared" si="0"/>
        <v>10630</v>
      </c>
      <c r="O21" s="7"/>
    </row>
    <row r="22" spans="1:15" ht="18" customHeight="1" x14ac:dyDescent="0.3">
      <c r="A22" s="37">
        <v>19</v>
      </c>
      <c r="B22" s="63" t="s">
        <v>37</v>
      </c>
      <c r="C22" s="63"/>
      <c r="D22" s="63"/>
      <c r="E22" s="6">
        <v>5918</v>
      </c>
      <c r="F22" s="33">
        <v>985</v>
      </c>
      <c r="M22" s="1">
        <v>5650</v>
      </c>
      <c r="N22" s="1">
        <f t="shared" si="0"/>
        <v>6635</v>
      </c>
      <c r="O22" s="7"/>
    </row>
    <row r="23" spans="1:15" ht="18" customHeight="1" x14ac:dyDescent="0.3">
      <c r="A23" s="37">
        <v>20</v>
      </c>
      <c r="B23" s="63" t="s">
        <v>38</v>
      </c>
      <c r="C23" s="63"/>
      <c r="D23" s="63"/>
      <c r="E23" s="6">
        <v>2917</v>
      </c>
      <c r="F23" s="10">
        <v>651</v>
      </c>
      <c r="M23" s="1">
        <v>5018</v>
      </c>
      <c r="N23" s="1">
        <f t="shared" si="0"/>
        <v>5669</v>
      </c>
      <c r="O23" s="7"/>
    </row>
    <row r="24" spans="1:15" ht="18" customHeight="1" x14ac:dyDescent="0.3">
      <c r="A24" s="37">
        <v>21</v>
      </c>
      <c r="B24" s="63" t="s">
        <v>39</v>
      </c>
      <c r="C24" s="63"/>
      <c r="D24" s="63"/>
      <c r="E24" s="6">
        <v>440</v>
      </c>
      <c r="F24" s="9">
        <v>593</v>
      </c>
      <c r="M24" s="1">
        <v>6114</v>
      </c>
      <c r="N24" s="1">
        <f t="shared" si="0"/>
        <v>6707</v>
      </c>
      <c r="O24" s="7"/>
    </row>
    <row r="25" spans="1:15" ht="18" customHeight="1" x14ac:dyDescent="0.3">
      <c r="A25" s="37">
        <v>22</v>
      </c>
      <c r="B25" s="63" t="s">
        <v>40</v>
      </c>
      <c r="C25" s="63"/>
      <c r="D25" s="63"/>
      <c r="E25" s="4">
        <v>5725</v>
      </c>
      <c r="F25" s="9">
        <v>530</v>
      </c>
      <c r="M25" s="1">
        <v>5808</v>
      </c>
      <c r="N25" s="1">
        <f t="shared" si="0"/>
        <v>6338</v>
      </c>
      <c r="O25" s="7"/>
    </row>
    <row r="26" spans="1:15" ht="15.75" customHeight="1" x14ac:dyDescent="0.3">
      <c r="A26" s="37">
        <v>23</v>
      </c>
      <c r="B26" s="63" t="s">
        <v>41</v>
      </c>
      <c r="C26" s="63"/>
      <c r="D26" s="63"/>
      <c r="E26" s="6">
        <v>3069</v>
      </c>
      <c r="F26" s="27">
        <v>1795</v>
      </c>
      <c r="M26" s="1">
        <v>7793</v>
      </c>
      <c r="N26" s="1">
        <f t="shared" si="0"/>
        <v>9588</v>
      </c>
      <c r="O26" s="7"/>
    </row>
    <row r="27" spans="1:15" ht="18" customHeight="1" x14ac:dyDescent="0.3">
      <c r="A27" s="37">
        <v>24</v>
      </c>
      <c r="B27" s="63" t="s">
        <v>42</v>
      </c>
      <c r="C27" s="63"/>
      <c r="D27" s="63"/>
      <c r="E27" s="6">
        <v>2535</v>
      </c>
      <c r="F27" s="9">
        <v>248</v>
      </c>
      <c r="M27" s="1">
        <v>5819</v>
      </c>
      <c r="N27" s="1">
        <f t="shared" si="0"/>
        <v>6067</v>
      </c>
      <c r="O27" s="7"/>
    </row>
    <row r="28" spans="1:15" ht="18" customHeight="1" x14ac:dyDescent="0.3">
      <c r="A28" s="37">
        <v>25</v>
      </c>
      <c r="B28" s="55" t="s">
        <v>43</v>
      </c>
      <c r="C28" s="60"/>
      <c r="D28" s="61"/>
      <c r="E28" s="6">
        <v>1715</v>
      </c>
      <c r="F28" s="9">
        <v>511</v>
      </c>
      <c r="M28" s="1">
        <v>8492</v>
      </c>
      <c r="N28" s="1">
        <f t="shared" si="0"/>
        <v>9003</v>
      </c>
      <c r="O28" s="7">
        <v>5000</v>
      </c>
    </row>
    <row r="29" spans="1:15" ht="18" customHeight="1" x14ac:dyDescent="0.3">
      <c r="A29" s="37">
        <v>26</v>
      </c>
      <c r="B29" s="55" t="s">
        <v>44</v>
      </c>
      <c r="C29" s="60"/>
      <c r="D29" s="61"/>
      <c r="E29" s="6">
        <v>5370</v>
      </c>
      <c r="F29" s="9">
        <v>515</v>
      </c>
      <c r="M29" s="1">
        <v>4230</v>
      </c>
      <c r="N29" s="1">
        <f t="shared" si="0"/>
        <v>4745</v>
      </c>
      <c r="O29" s="7"/>
    </row>
    <row r="30" spans="1:15" ht="18" customHeight="1" x14ac:dyDescent="0.3">
      <c r="A30" s="37">
        <v>27</v>
      </c>
      <c r="B30" s="63" t="s">
        <v>45</v>
      </c>
      <c r="C30" s="63"/>
      <c r="D30" s="63"/>
      <c r="E30" s="6">
        <v>1320</v>
      </c>
      <c r="F30" s="33">
        <v>915</v>
      </c>
      <c r="M30" s="1">
        <v>7916</v>
      </c>
      <c r="N30" s="1">
        <f t="shared" si="0"/>
        <v>8831</v>
      </c>
      <c r="O30" s="7"/>
    </row>
    <row r="31" spans="1:15" ht="18" customHeight="1" x14ac:dyDescent="0.3">
      <c r="A31" s="37">
        <v>28</v>
      </c>
      <c r="B31" s="63" t="s">
        <v>46</v>
      </c>
      <c r="C31" s="63"/>
      <c r="D31" s="63"/>
      <c r="E31" s="6">
        <v>1685</v>
      </c>
      <c r="F31" s="24">
        <v>303</v>
      </c>
      <c r="M31" s="1">
        <v>8165</v>
      </c>
      <c r="N31" s="1">
        <f t="shared" si="0"/>
        <v>8468</v>
      </c>
      <c r="O31" s="7"/>
    </row>
    <row r="32" spans="1:15" ht="18" customHeight="1" x14ac:dyDescent="0.3">
      <c r="A32" s="37">
        <v>29</v>
      </c>
      <c r="B32" s="63" t="s">
        <v>47</v>
      </c>
      <c r="C32" s="63"/>
      <c r="D32" s="63"/>
      <c r="E32" s="4">
        <v>1070</v>
      </c>
      <c r="F32" s="33">
        <v>2378</v>
      </c>
      <c r="M32" s="1">
        <v>5985</v>
      </c>
      <c r="N32" s="1">
        <f t="shared" si="0"/>
        <v>8363</v>
      </c>
      <c r="O32" s="7"/>
    </row>
    <row r="33" spans="1:16" ht="18" customHeight="1" x14ac:dyDescent="0.3">
      <c r="A33" s="37">
        <v>30</v>
      </c>
      <c r="B33" s="63" t="s">
        <v>48</v>
      </c>
      <c r="C33" s="63"/>
      <c r="D33" s="63"/>
      <c r="E33" s="6">
        <v>3890</v>
      </c>
      <c r="F33" s="9">
        <v>1055</v>
      </c>
      <c r="M33" s="1">
        <v>7563</v>
      </c>
      <c r="N33" s="1">
        <f t="shared" si="0"/>
        <v>8618</v>
      </c>
      <c r="O33" s="7"/>
    </row>
    <row r="34" spans="1:16" ht="18" customHeight="1" x14ac:dyDescent="0.3">
      <c r="A34" s="37">
        <v>31</v>
      </c>
      <c r="B34" s="63" t="s">
        <v>49</v>
      </c>
      <c r="C34" s="63"/>
      <c r="D34" s="63"/>
      <c r="E34" s="6">
        <v>1700</v>
      </c>
      <c r="F34" s="1">
        <v>515</v>
      </c>
      <c r="M34" s="1">
        <v>6049</v>
      </c>
      <c r="N34" s="1">
        <f t="shared" si="0"/>
        <v>6564</v>
      </c>
      <c r="O34" s="7"/>
    </row>
    <row r="35" spans="1:16" ht="18" customHeight="1" x14ac:dyDescent="0.3">
      <c r="A35" s="37">
        <v>32</v>
      </c>
      <c r="B35" s="63" t="s">
        <v>50</v>
      </c>
      <c r="C35" s="63"/>
      <c r="D35" s="63"/>
      <c r="E35" s="6">
        <v>10594</v>
      </c>
      <c r="F35" s="11">
        <v>489</v>
      </c>
    </row>
    <row r="36" spans="1:16" ht="18" customHeight="1" x14ac:dyDescent="0.3">
      <c r="A36" s="37">
        <v>33</v>
      </c>
      <c r="B36" s="63" t="s">
        <v>51</v>
      </c>
      <c r="C36" s="63"/>
      <c r="D36" s="63"/>
      <c r="E36" s="6">
        <v>1486</v>
      </c>
      <c r="F36" s="12"/>
    </row>
    <row r="37" spans="1:16" ht="18" customHeight="1" x14ac:dyDescent="0.3">
      <c r="A37" s="37">
        <v>34</v>
      </c>
      <c r="B37" s="63" t="s">
        <v>52</v>
      </c>
      <c r="C37" s="63"/>
      <c r="D37" s="63"/>
      <c r="E37" s="6">
        <v>67326</v>
      </c>
      <c r="F37" s="12"/>
      <c r="P37" s="7"/>
    </row>
    <row r="38" spans="1:16" ht="18" customHeight="1" x14ac:dyDescent="0.3">
      <c r="A38" s="37">
        <v>35</v>
      </c>
      <c r="B38" s="55" t="s">
        <v>53</v>
      </c>
      <c r="C38" s="60"/>
      <c r="D38" s="61"/>
      <c r="E38" s="6">
        <v>37530</v>
      </c>
      <c r="F38" s="12"/>
      <c r="P38" s="7"/>
    </row>
    <row r="39" spans="1:16" ht="18" customHeight="1" x14ac:dyDescent="0.3">
      <c r="A39" s="37">
        <v>36</v>
      </c>
      <c r="B39" s="55" t="s">
        <v>54</v>
      </c>
      <c r="C39" s="56"/>
      <c r="D39" s="57"/>
      <c r="E39" s="6">
        <v>2000</v>
      </c>
      <c r="F39" s="12"/>
    </row>
    <row r="40" spans="1:16" ht="18" customHeight="1" x14ac:dyDescent="0.3">
      <c r="A40" s="37">
        <v>37</v>
      </c>
      <c r="B40" s="55" t="s">
        <v>17</v>
      </c>
      <c r="C40" s="56"/>
      <c r="D40" s="57"/>
      <c r="E40" s="6">
        <v>8000</v>
      </c>
      <c r="F40" s="12"/>
    </row>
    <row r="41" spans="1:16" ht="36.75" customHeight="1" x14ac:dyDescent="0.3">
      <c r="A41" s="35"/>
      <c r="B41" s="84" t="s">
        <v>6</v>
      </c>
      <c r="C41" s="60"/>
      <c r="D41" s="61"/>
      <c r="E41" s="28">
        <f>SUM(E4:E40)</f>
        <v>223026</v>
      </c>
      <c r="F41" s="28">
        <f>SUM(F4:F33)</f>
        <v>24849</v>
      </c>
      <c r="O41" s="28">
        <f>SUM(O4:O40)</f>
        <v>10000</v>
      </c>
    </row>
    <row r="42" spans="1:16" ht="36" customHeight="1" x14ac:dyDescent="0.3">
      <c r="A42" s="35"/>
      <c r="B42" s="85" t="s">
        <v>9</v>
      </c>
      <c r="C42" s="60"/>
      <c r="D42" s="61"/>
      <c r="E42" s="81">
        <f>SUM(E41:O41)</f>
        <v>257875</v>
      </c>
      <c r="F42" s="82"/>
      <c r="G42" s="82"/>
      <c r="H42" s="82"/>
      <c r="I42" s="82"/>
      <c r="J42" s="82"/>
      <c r="K42" s="82"/>
      <c r="L42" s="82"/>
      <c r="M42" s="82"/>
      <c r="N42" s="82"/>
      <c r="O42" s="83"/>
    </row>
    <row r="43" spans="1:16" ht="18" customHeight="1" x14ac:dyDescent="0.3">
      <c r="A43" s="35"/>
      <c r="B43" s="63"/>
      <c r="C43" s="63"/>
      <c r="D43" s="63"/>
      <c r="E43" s="6"/>
      <c r="F43" s="12"/>
    </row>
    <row r="44" spans="1:16" ht="18" customHeight="1" x14ac:dyDescent="0.3">
      <c r="A44" s="35"/>
      <c r="B44" s="63"/>
      <c r="C44" s="63"/>
      <c r="D44" s="63"/>
      <c r="E44" s="6"/>
      <c r="F44" s="12"/>
    </row>
    <row r="45" spans="1:16" ht="18" customHeight="1" x14ac:dyDescent="0.3">
      <c r="A45" s="35"/>
      <c r="B45" s="63"/>
      <c r="C45" s="63"/>
      <c r="D45" s="63"/>
      <c r="E45" s="6"/>
      <c r="F45" s="12"/>
    </row>
    <row r="46" spans="1:16" ht="18" customHeight="1" x14ac:dyDescent="0.3">
      <c r="A46" s="35"/>
      <c r="B46" s="63"/>
      <c r="C46" s="63"/>
      <c r="D46" s="63"/>
      <c r="E46" s="6"/>
      <c r="F46" s="12"/>
    </row>
    <row r="47" spans="1:16" ht="18" customHeight="1" x14ac:dyDescent="0.3">
      <c r="A47" s="35"/>
      <c r="B47" s="63"/>
      <c r="C47" s="63"/>
      <c r="D47" s="63"/>
      <c r="E47" s="6"/>
      <c r="F47" s="12"/>
    </row>
    <row r="48" spans="1:16" ht="18" customHeight="1" x14ac:dyDescent="0.3">
      <c r="A48" s="35"/>
      <c r="B48" s="63"/>
      <c r="C48" s="63"/>
      <c r="D48" s="63"/>
      <c r="E48" s="6"/>
      <c r="F48" s="12"/>
    </row>
    <row r="49" spans="1:6" ht="18" customHeight="1" x14ac:dyDescent="0.3">
      <c r="A49" s="35"/>
      <c r="B49" s="63"/>
      <c r="C49" s="63"/>
      <c r="D49" s="63"/>
      <c r="E49" s="6"/>
      <c r="F49" s="12"/>
    </row>
    <row r="50" spans="1:6" ht="18" customHeight="1" x14ac:dyDescent="0.3">
      <c r="A50" s="35"/>
      <c r="B50" s="63"/>
      <c r="C50" s="63"/>
      <c r="D50" s="63"/>
      <c r="E50" s="6"/>
      <c r="F50" s="12"/>
    </row>
    <row r="51" spans="1:6" ht="18" customHeight="1" x14ac:dyDescent="0.3">
      <c r="A51" s="35"/>
      <c r="B51" s="63"/>
      <c r="C51" s="63"/>
      <c r="D51" s="63"/>
      <c r="E51" s="6"/>
      <c r="F51" s="12"/>
    </row>
    <row r="52" spans="1:6" ht="18" customHeight="1" x14ac:dyDescent="0.3">
      <c r="A52" s="35"/>
      <c r="B52" s="63"/>
      <c r="C52" s="63"/>
      <c r="D52" s="63"/>
      <c r="E52" s="6"/>
      <c r="F52" s="12"/>
    </row>
    <row r="53" spans="1:6" ht="18" customHeight="1" x14ac:dyDescent="0.3">
      <c r="A53" s="35"/>
      <c r="B53" s="63"/>
      <c r="C53" s="63"/>
      <c r="D53" s="63"/>
      <c r="E53" s="6"/>
      <c r="F53" s="12"/>
    </row>
    <row r="54" spans="1:6" ht="18" customHeight="1" x14ac:dyDescent="0.3">
      <c r="A54" s="35"/>
      <c r="B54" s="63"/>
      <c r="C54" s="63"/>
      <c r="D54" s="63"/>
      <c r="E54" s="6"/>
      <c r="F54" s="12"/>
    </row>
    <row r="55" spans="1:6" ht="18" customHeight="1" x14ac:dyDescent="0.3">
      <c r="A55" s="35"/>
      <c r="B55" s="63"/>
      <c r="C55" s="63"/>
      <c r="D55" s="63"/>
      <c r="E55" s="6"/>
      <c r="F55" s="12"/>
    </row>
    <row r="56" spans="1:6" ht="18" customHeight="1" x14ac:dyDescent="0.3">
      <c r="A56" s="35"/>
      <c r="B56" s="63"/>
      <c r="C56" s="63"/>
      <c r="D56" s="63"/>
      <c r="E56" s="6"/>
      <c r="F56" s="12"/>
    </row>
    <row r="57" spans="1:6" ht="18" customHeight="1" x14ac:dyDescent="0.3">
      <c r="A57" s="35"/>
      <c r="B57" s="63"/>
      <c r="C57" s="63"/>
      <c r="D57" s="63"/>
      <c r="E57" s="6"/>
      <c r="F57" s="12"/>
    </row>
    <row r="58" spans="1:6" ht="18" customHeight="1" x14ac:dyDescent="0.3">
      <c r="A58" s="35"/>
      <c r="B58" s="63"/>
      <c r="C58" s="63"/>
      <c r="D58" s="63"/>
      <c r="E58" s="6"/>
      <c r="F58" s="12"/>
    </row>
    <row r="59" spans="1:6" ht="18" customHeight="1" x14ac:dyDescent="0.3">
      <c r="A59" s="35"/>
      <c r="B59" s="55"/>
      <c r="C59" s="60"/>
      <c r="D59" s="61"/>
      <c r="E59" s="6"/>
      <c r="F59" s="12"/>
    </row>
    <row r="60" spans="1:6" ht="18" customHeight="1" x14ac:dyDescent="0.3">
      <c r="A60" s="35"/>
      <c r="B60" s="55"/>
      <c r="C60" s="60"/>
      <c r="D60" s="61"/>
      <c r="E60" s="6"/>
      <c r="F60" s="12"/>
    </row>
    <row r="61" spans="1:6" ht="18" customHeight="1" x14ac:dyDescent="0.3">
      <c r="A61" s="35"/>
      <c r="B61" s="55"/>
      <c r="C61" s="60"/>
      <c r="D61" s="61"/>
      <c r="E61" s="6"/>
      <c r="F61" s="12"/>
    </row>
    <row r="62" spans="1:6" ht="18" customHeight="1" x14ac:dyDescent="0.3">
      <c r="A62" s="35"/>
      <c r="B62" s="55"/>
      <c r="C62" s="60"/>
      <c r="D62" s="61"/>
      <c r="E62" s="38"/>
      <c r="F62" s="6"/>
    </row>
    <row r="63" spans="1:6" ht="26.25" customHeight="1" x14ac:dyDescent="0.3">
      <c r="A63" s="78"/>
      <c r="B63" s="79"/>
      <c r="C63" s="79"/>
      <c r="D63" s="80"/>
      <c r="E63" s="28"/>
      <c r="F63" s="28"/>
    </row>
    <row r="64" spans="1:6" ht="25.5" customHeight="1" x14ac:dyDescent="0.3">
      <c r="A64" s="78"/>
      <c r="B64" s="79"/>
      <c r="C64" s="79"/>
      <c r="D64" s="80"/>
      <c r="E64" s="76"/>
      <c r="F64" s="77"/>
    </row>
    <row r="65" spans="1:6" ht="18" customHeight="1" x14ac:dyDescent="0.3">
      <c r="B65" s="63"/>
      <c r="C65" s="63"/>
      <c r="D65" s="63"/>
      <c r="E65" s="6"/>
      <c r="F65" s="12"/>
    </row>
    <row r="66" spans="1:6" ht="18" customHeight="1" x14ac:dyDescent="0.3">
      <c r="B66" s="63"/>
      <c r="C66" s="63"/>
      <c r="D66" s="63"/>
      <c r="E66" s="6"/>
      <c r="F66" s="12"/>
    </row>
    <row r="67" spans="1:6" ht="18" customHeight="1" x14ac:dyDescent="0.3">
      <c r="B67" s="63"/>
      <c r="C67" s="63"/>
      <c r="D67" s="63"/>
      <c r="E67" s="4"/>
      <c r="F67" s="12"/>
    </row>
    <row r="68" spans="1:6" ht="18" customHeight="1" x14ac:dyDescent="0.3">
      <c r="B68" s="63"/>
      <c r="C68" s="63"/>
      <c r="D68" s="63"/>
      <c r="E68" s="6"/>
      <c r="F68" s="12"/>
    </row>
    <row r="69" spans="1:6" ht="18" customHeight="1" x14ac:dyDescent="0.3">
      <c r="B69" s="63"/>
      <c r="C69" s="63"/>
      <c r="D69" s="63"/>
      <c r="E69" s="4"/>
      <c r="F69" s="12"/>
    </row>
    <row r="70" spans="1:6" ht="18" customHeight="1" x14ac:dyDescent="0.3">
      <c r="A70" s="13"/>
      <c r="B70" s="52"/>
      <c r="C70" s="53"/>
      <c r="D70" s="53"/>
      <c r="E70" s="54"/>
      <c r="F70" s="8"/>
    </row>
    <row r="71" spans="1:6" ht="18" customHeight="1" x14ac:dyDescent="0.3">
      <c r="B71" s="63"/>
      <c r="C71" s="63"/>
      <c r="D71" s="63"/>
      <c r="E71" s="6"/>
      <c r="F71" s="12"/>
    </row>
    <row r="72" spans="1:6" ht="18" customHeight="1" x14ac:dyDescent="0.3">
      <c r="B72" s="63"/>
      <c r="C72" s="63"/>
      <c r="D72" s="63"/>
      <c r="E72" s="4"/>
      <c r="F72" s="12"/>
    </row>
    <row r="73" spans="1:6" ht="18" customHeight="1" x14ac:dyDescent="0.3">
      <c r="B73" s="63"/>
      <c r="C73" s="63"/>
      <c r="D73" s="63"/>
      <c r="E73" s="6"/>
      <c r="F73" s="12"/>
    </row>
    <row r="74" spans="1:6" ht="18" customHeight="1" x14ac:dyDescent="0.3">
      <c r="B74" s="63"/>
      <c r="C74" s="63"/>
      <c r="D74" s="63"/>
      <c r="E74" s="6"/>
      <c r="F74" s="12"/>
    </row>
    <row r="75" spans="1:6" ht="18" customHeight="1" x14ac:dyDescent="0.3">
      <c r="B75" s="55"/>
      <c r="C75" s="60"/>
      <c r="D75" s="61"/>
      <c r="E75" s="6"/>
      <c r="F75" s="12"/>
    </row>
    <row r="76" spans="1:6" ht="18" customHeight="1" x14ac:dyDescent="0.3">
      <c r="B76" s="72"/>
      <c r="C76" s="73"/>
      <c r="D76" s="74"/>
      <c r="E76" s="7"/>
      <c r="F76" s="12"/>
    </row>
    <row r="77" spans="1:6" ht="18" customHeight="1" x14ac:dyDescent="0.3">
      <c r="B77" s="75"/>
      <c r="C77" s="75"/>
      <c r="D77" s="75"/>
      <c r="E77" s="7"/>
    </row>
    <row r="78" spans="1:6" ht="34.5" customHeight="1" x14ac:dyDescent="0.3">
      <c r="A78" s="49"/>
      <c r="B78" s="50"/>
      <c r="C78" s="50"/>
      <c r="D78" s="51"/>
      <c r="E78" s="14"/>
      <c r="F78" s="15"/>
    </row>
    <row r="79" spans="1:6" ht="33.75" customHeight="1" x14ac:dyDescent="0.3">
      <c r="A79" s="49"/>
      <c r="B79" s="50"/>
      <c r="C79" s="50"/>
      <c r="D79" s="51"/>
      <c r="E79" s="62"/>
      <c r="F79" s="62"/>
    </row>
  </sheetData>
  <mergeCells count="84">
    <mergeCell ref="O2:O3"/>
    <mergeCell ref="E42:O42"/>
    <mergeCell ref="B61:D61"/>
    <mergeCell ref="B59:D59"/>
    <mergeCell ref="B60:D60"/>
    <mergeCell ref="B49:D49"/>
    <mergeCell ref="B41:D41"/>
    <mergeCell ref="B42:D42"/>
    <mergeCell ref="B43:D43"/>
    <mergeCell ref="B44:D44"/>
    <mergeCell ref="B45:D45"/>
    <mergeCell ref="B46:D46"/>
    <mergeCell ref="B47:D47"/>
    <mergeCell ref="B48:D48"/>
    <mergeCell ref="B55:D55"/>
    <mergeCell ref="B56:D56"/>
    <mergeCell ref="E64:F64"/>
    <mergeCell ref="B65:D65"/>
    <mergeCell ref="B62:D62"/>
    <mergeCell ref="B73:D73"/>
    <mergeCell ref="B74:D74"/>
    <mergeCell ref="A63:D63"/>
    <mergeCell ref="A64:D64"/>
    <mergeCell ref="B75:D75"/>
    <mergeCell ref="B66:D66"/>
    <mergeCell ref="B67:D67"/>
    <mergeCell ref="B68:D68"/>
    <mergeCell ref="B69:D69"/>
    <mergeCell ref="B71:D71"/>
    <mergeCell ref="B72:D72"/>
    <mergeCell ref="B58:D58"/>
    <mergeCell ref="B50:D50"/>
    <mergeCell ref="B51:D51"/>
    <mergeCell ref="B52:D52"/>
    <mergeCell ref="B53:D53"/>
    <mergeCell ref="B54:D54"/>
    <mergeCell ref="B18:D18"/>
    <mergeCell ref="B19:D19"/>
    <mergeCell ref="B20:D20"/>
    <mergeCell ref="B21:D21"/>
    <mergeCell ref="B34:D34"/>
    <mergeCell ref="B29:D29"/>
    <mergeCell ref="B30:D30"/>
    <mergeCell ref="B31:D31"/>
    <mergeCell ref="A1:F1"/>
    <mergeCell ref="B2:E3"/>
    <mergeCell ref="A2:A3"/>
    <mergeCell ref="B76:D76"/>
    <mergeCell ref="B77:D77"/>
    <mergeCell ref="B10:D10"/>
    <mergeCell ref="B11:D11"/>
    <mergeCell ref="B12:D12"/>
    <mergeCell ref="B13:D13"/>
    <mergeCell ref="B14:D14"/>
    <mergeCell ref="B15:D15"/>
    <mergeCell ref="B4:D4"/>
    <mergeCell ref="B5:D5"/>
    <mergeCell ref="B6:D6"/>
    <mergeCell ref="B7:D7"/>
    <mergeCell ref="B8:D8"/>
    <mergeCell ref="B32:D32"/>
    <mergeCell ref="B33:D33"/>
    <mergeCell ref="B35:D35"/>
    <mergeCell ref="B36:D36"/>
    <mergeCell ref="B57:D57"/>
    <mergeCell ref="B37:D37"/>
    <mergeCell ref="B40:D40"/>
    <mergeCell ref="B38:D38"/>
    <mergeCell ref="A79:D79"/>
    <mergeCell ref="B70:E70"/>
    <mergeCell ref="B39:D39"/>
    <mergeCell ref="A78:D78"/>
    <mergeCell ref="F2:F3"/>
    <mergeCell ref="B28:D28"/>
    <mergeCell ref="E79:F79"/>
    <mergeCell ref="B9:D9"/>
    <mergeCell ref="B22:D22"/>
    <mergeCell ref="B23:D23"/>
    <mergeCell ref="B24:D24"/>
    <mergeCell ref="B25:D25"/>
    <mergeCell ref="B26:D26"/>
    <mergeCell ref="B27:D27"/>
    <mergeCell ref="B16:D16"/>
    <mergeCell ref="B17:D17"/>
  </mergeCells>
  <pageMargins left="0.70866141732283472" right="0.70866141732283472" top="0.74803149606299213" bottom="0.74803149606299213" header="0.31496062992125984" footer="0.31496062992125984"/>
  <pageSetup orientation="portrait" horizontalDpi="4294967294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E36" sqref="E36"/>
    </sheetView>
  </sheetViews>
  <sheetFormatPr defaultRowHeight="27.75" customHeight="1" x14ac:dyDescent="0.3"/>
  <cols>
    <col min="1" max="1" width="9.140625" style="5"/>
    <col min="2" max="2" width="9.140625" style="1"/>
    <col min="3" max="3" width="12" style="1" customWidth="1"/>
    <col min="4" max="4" width="22.5703125" style="1" customWidth="1"/>
    <col min="5" max="9" width="21.42578125" style="1" customWidth="1"/>
    <col min="10" max="16384" width="9.140625" style="1"/>
  </cols>
  <sheetData>
    <row r="1" spans="1:10" ht="27.75" customHeight="1" x14ac:dyDescent="0.3">
      <c r="A1" s="49" t="s">
        <v>19</v>
      </c>
      <c r="B1" s="91"/>
      <c r="C1" s="91"/>
      <c r="D1" s="91"/>
      <c r="E1" s="92"/>
      <c r="F1" s="31"/>
      <c r="G1" s="31"/>
      <c r="H1" s="31"/>
      <c r="I1" s="31"/>
    </row>
    <row r="2" spans="1:10" ht="21" customHeight="1" x14ac:dyDescent="0.3">
      <c r="A2" s="13" t="s">
        <v>7</v>
      </c>
      <c r="B2" s="86" t="s">
        <v>3</v>
      </c>
      <c r="C2" s="86"/>
      <c r="D2" s="2" t="s">
        <v>4</v>
      </c>
      <c r="E2" s="21" t="s">
        <v>5</v>
      </c>
      <c r="F2" s="30"/>
      <c r="G2" s="30"/>
      <c r="H2" s="30"/>
      <c r="I2" s="30"/>
    </row>
    <row r="3" spans="1:10" ht="18.75" x14ac:dyDescent="0.3">
      <c r="A3" s="5">
        <v>1</v>
      </c>
      <c r="B3" s="87">
        <v>2635</v>
      </c>
      <c r="C3" s="88"/>
      <c r="D3" s="6">
        <f>E3-B3</f>
        <v>1429</v>
      </c>
      <c r="E3" s="29">
        <v>4064</v>
      </c>
      <c r="F3" s="29"/>
      <c r="G3" s="29"/>
      <c r="H3" s="29"/>
      <c r="I3" s="29"/>
      <c r="J3" s="7"/>
    </row>
    <row r="4" spans="1:10" ht="18.75" x14ac:dyDescent="0.3">
      <c r="A4" s="5">
        <v>2</v>
      </c>
      <c r="B4" s="89">
        <v>1830</v>
      </c>
      <c r="C4" s="89"/>
      <c r="D4" s="6">
        <f t="shared" ref="D4:D33" si="0">E4-B4</f>
        <v>2861</v>
      </c>
      <c r="E4" s="29">
        <v>4691</v>
      </c>
      <c r="F4" s="29"/>
      <c r="G4" s="29"/>
      <c r="H4" s="29"/>
      <c r="I4" s="29"/>
      <c r="J4" s="7"/>
    </row>
    <row r="5" spans="1:10" ht="18.75" x14ac:dyDescent="0.3">
      <c r="A5" s="5">
        <v>3</v>
      </c>
      <c r="B5" s="89">
        <v>4767</v>
      </c>
      <c r="C5" s="89"/>
      <c r="D5" s="6">
        <f t="shared" si="0"/>
        <v>5990</v>
      </c>
      <c r="E5" s="29">
        <v>10757</v>
      </c>
      <c r="F5" s="29"/>
      <c r="G5" s="29"/>
      <c r="H5" s="29"/>
      <c r="I5" s="29"/>
      <c r="J5" s="7"/>
    </row>
    <row r="6" spans="1:10" ht="18.75" x14ac:dyDescent="0.3">
      <c r="A6" s="5">
        <v>4</v>
      </c>
      <c r="B6" s="87">
        <v>6210</v>
      </c>
      <c r="C6" s="87"/>
      <c r="D6" s="6">
        <f t="shared" si="0"/>
        <v>6645</v>
      </c>
      <c r="E6" s="29">
        <v>12855</v>
      </c>
      <c r="F6" s="29"/>
      <c r="G6" s="29"/>
      <c r="H6" s="29"/>
      <c r="I6" s="29"/>
      <c r="J6" s="7"/>
    </row>
    <row r="7" spans="1:10" ht="18.75" x14ac:dyDescent="0.3">
      <c r="A7" s="5">
        <v>5</v>
      </c>
      <c r="B7" s="87">
        <v>4962</v>
      </c>
      <c r="C7" s="87"/>
      <c r="D7" s="6">
        <f t="shared" si="0"/>
        <v>2897</v>
      </c>
      <c r="E7" s="29">
        <v>7859</v>
      </c>
      <c r="F7" s="29"/>
      <c r="G7" s="29"/>
      <c r="H7" s="29"/>
      <c r="I7" s="29"/>
      <c r="J7" s="7"/>
    </row>
    <row r="8" spans="1:10" ht="18.75" x14ac:dyDescent="0.3">
      <c r="A8" s="5">
        <v>6</v>
      </c>
      <c r="B8" s="87">
        <v>6200</v>
      </c>
      <c r="C8" s="87"/>
      <c r="D8" s="6">
        <f t="shared" si="0"/>
        <v>4701</v>
      </c>
      <c r="E8" s="29">
        <v>10901</v>
      </c>
      <c r="F8" s="29"/>
      <c r="G8" s="29"/>
      <c r="H8" s="29"/>
      <c r="I8" s="29"/>
      <c r="J8" s="7"/>
    </row>
    <row r="9" spans="1:10" ht="18.75" x14ac:dyDescent="0.3">
      <c r="A9" s="5">
        <v>7</v>
      </c>
      <c r="B9" s="87">
        <v>4600</v>
      </c>
      <c r="C9" s="87"/>
      <c r="D9" s="6">
        <f t="shared" si="0"/>
        <v>3392</v>
      </c>
      <c r="E9" s="29">
        <v>7992</v>
      </c>
      <c r="F9" s="29"/>
      <c r="G9" s="29"/>
      <c r="H9" s="29"/>
      <c r="I9" s="29"/>
      <c r="J9" s="7"/>
    </row>
    <row r="10" spans="1:10" ht="18.75" x14ac:dyDescent="0.3">
      <c r="A10" s="5">
        <v>8</v>
      </c>
      <c r="B10" s="87">
        <v>2423</v>
      </c>
      <c r="C10" s="87"/>
      <c r="D10" s="6">
        <f t="shared" si="0"/>
        <v>6185</v>
      </c>
      <c r="E10" s="29">
        <v>8608</v>
      </c>
      <c r="F10" s="29"/>
      <c r="G10" s="29"/>
      <c r="H10" s="29"/>
      <c r="I10" s="29"/>
      <c r="J10" s="7"/>
    </row>
    <row r="11" spans="1:10" ht="18.75" x14ac:dyDescent="0.3">
      <c r="A11" s="5">
        <v>9</v>
      </c>
      <c r="B11" s="87">
        <v>2605</v>
      </c>
      <c r="C11" s="87"/>
      <c r="D11" s="6">
        <f t="shared" si="0"/>
        <v>4463</v>
      </c>
      <c r="E11" s="29">
        <v>7068</v>
      </c>
      <c r="F11" s="29"/>
      <c r="G11" s="29"/>
      <c r="H11" s="29"/>
      <c r="I11" s="29"/>
      <c r="J11" s="7"/>
    </row>
    <row r="12" spans="1:10" ht="18.75" x14ac:dyDescent="0.3">
      <c r="A12" s="5">
        <v>10</v>
      </c>
      <c r="B12" s="87">
        <v>3563</v>
      </c>
      <c r="C12" s="87"/>
      <c r="D12" s="6">
        <f t="shared" si="0"/>
        <v>2581</v>
      </c>
      <c r="E12" s="29">
        <v>6144</v>
      </c>
      <c r="F12" s="29"/>
      <c r="G12" s="29"/>
      <c r="H12" s="29"/>
      <c r="I12" s="29"/>
      <c r="J12" s="7"/>
    </row>
    <row r="13" spans="1:10" ht="18.75" x14ac:dyDescent="0.3">
      <c r="A13" s="5">
        <v>11</v>
      </c>
      <c r="B13" s="87">
        <v>3685</v>
      </c>
      <c r="C13" s="87"/>
      <c r="D13" s="6">
        <f t="shared" si="0"/>
        <v>5523</v>
      </c>
      <c r="E13" s="29">
        <v>9208</v>
      </c>
      <c r="F13" s="29"/>
      <c r="G13" s="29"/>
      <c r="H13" s="29"/>
      <c r="I13" s="29"/>
      <c r="J13" s="7"/>
    </row>
    <row r="14" spans="1:10" ht="18.75" x14ac:dyDescent="0.3">
      <c r="A14" s="5">
        <v>12</v>
      </c>
      <c r="B14" s="87">
        <v>4145</v>
      </c>
      <c r="C14" s="87"/>
      <c r="D14" s="6">
        <f t="shared" si="0"/>
        <v>2629</v>
      </c>
      <c r="E14" s="29">
        <v>6774</v>
      </c>
      <c r="F14" s="29"/>
      <c r="G14" s="29"/>
      <c r="H14" s="29"/>
      <c r="I14" s="29"/>
      <c r="J14" s="7"/>
    </row>
    <row r="15" spans="1:10" ht="18.75" x14ac:dyDescent="0.3">
      <c r="A15" s="5">
        <v>13</v>
      </c>
      <c r="B15" s="87">
        <v>3685</v>
      </c>
      <c r="C15" s="87"/>
      <c r="D15" s="6">
        <f t="shared" si="0"/>
        <v>4241</v>
      </c>
      <c r="E15" s="29">
        <v>7926</v>
      </c>
      <c r="F15" s="29"/>
      <c r="G15" s="29"/>
      <c r="H15" s="29"/>
      <c r="I15" s="29"/>
      <c r="J15" s="7"/>
    </row>
    <row r="16" spans="1:10" ht="18.75" x14ac:dyDescent="0.3">
      <c r="A16" s="5">
        <v>14</v>
      </c>
      <c r="B16" s="87">
        <v>6350</v>
      </c>
      <c r="C16" s="87"/>
      <c r="D16" s="6">
        <f t="shared" si="0"/>
        <v>4784</v>
      </c>
      <c r="E16" s="29">
        <v>11134</v>
      </c>
      <c r="F16" s="29"/>
      <c r="G16" s="29"/>
      <c r="H16" s="29"/>
      <c r="I16" s="29"/>
      <c r="J16" s="7"/>
    </row>
    <row r="17" spans="1:10" ht="18.75" x14ac:dyDescent="0.3">
      <c r="A17" s="5">
        <v>15</v>
      </c>
      <c r="B17" s="87">
        <v>3285</v>
      </c>
      <c r="C17" s="87"/>
      <c r="D17" s="6">
        <f t="shared" si="0"/>
        <v>2837</v>
      </c>
      <c r="E17" s="29">
        <v>6122</v>
      </c>
      <c r="F17" s="29"/>
      <c r="G17" s="29"/>
      <c r="H17" s="29"/>
      <c r="I17" s="29"/>
      <c r="J17" s="7"/>
    </row>
    <row r="18" spans="1:10" ht="18.75" x14ac:dyDescent="0.3">
      <c r="A18" s="5">
        <v>16</v>
      </c>
      <c r="B18" s="87">
        <v>2810</v>
      </c>
      <c r="C18" s="87"/>
      <c r="D18" s="6">
        <f t="shared" si="0"/>
        <v>3471</v>
      </c>
      <c r="E18" s="29">
        <v>6281</v>
      </c>
      <c r="F18" s="29"/>
      <c r="G18" s="29"/>
      <c r="H18" s="29"/>
      <c r="I18" s="29"/>
      <c r="J18" s="7"/>
    </row>
    <row r="19" spans="1:10" ht="18.75" x14ac:dyDescent="0.3">
      <c r="A19" s="5">
        <v>17</v>
      </c>
      <c r="B19" s="87">
        <v>4815</v>
      </c>
      <c r="C19" s="87"/>
      <c r="D19" s="6">
        <f t="shared" si="0"/>
        <v>7332</v>
      </c>
      <c r="E19" s="29">
        <v>12147</v>
      </c>
      <c r="F19" s="29"/>
      <c r="G19" s="29"/>
      <c r="H19" s="29"/>
      <c r="I19" s="29"/>
      <c r="J19" s="7"/>
    </row>
    <row r="20" spans="1:10" ht="18.75" x14ac:dyDescent="0.3">
      <c r="A20" s="5">
        <v>18</v>
      </c>
      <c r="B20" s="87">
        <v>4056</v>
      </c>
      <c r="C20" s="87"/>
      <c r="D20" s="6">
        <f t="shared" si="0"/>
        <v>6574</v>
      </c>
      <c r="E20" s="29">
        <v>10630</v>
      </c>
      <c r="F20" s="29"/>
      <c r="G20" s="29"/>
      <c r="H20" s="29"/>
      <c r="I20" s="29"/>
      <c r="J20" s="7"/>
    </row>
    <row r="21" spans="1:10" ht="18.75" x14ac:dyDescent="0.3">
      <c r="A21" s="5">
        <v>19</v>
      </c>
      <c r="B21" s="87">
        <v>4045</v>
      </c>
      <c r="C21" s="87"/>
      <c r="D21" s="6">
        <f t="shared" si="0"/>
        <v>2590</v>
      </c>
      <c r="E21" s="29">
        <v>6635</v>
      </c>
      <c r="F21" s="29"/>
      <c r="G21" s="29"/>
      <c r="H21" s="29"/>
      <c r="I21" s="29"/>
      <c r="J21" s="7"/>
    </row>
    <row r="22" spans="1:10" ht="18.75" x14ac:dyDescent="0.3">
      <c r="A22" s="5">
        <v>20</v>
      </c>
      <c r="B22" s="87">
        <v>3400</v>
      </c>
      <c r="C22" s="87"/>
      <c r="D22" s="6">
        <f t="shared" si="0"/>
        <v>2269</v>
      </c>
      <c r="E22" s="29">
        <v>5669</v>
      </c>
      <c r="F22" s="29"/>
      <c r="G22" s="29"/>
      <c r="H22" s="29"/>
      <c r="I22" s="29"/>
      <c r="J22" s="7"/>
    </row>
    <row r="23" spans="1:10" ht="18.75" x14ac:dyDescent="0.3">
      <c r="A23" s="5">
        <v>21</v>
      </c>
      <c r="B23" s="87">
        <v>3251</v>
      </c>
      <c r="C23" s="87"/>
      <c r="D23" s="6">
        <f t="shared" si="0"/>
        <v>3456</v>
      </c>
      <c r="E23" s="29">
        <v>6707</v>
      </c>
      <c r="F23" s="29"/>
      <c r="G23" s="29"/>
      <c r="H23" s="29"/>
      <c r="I23" s="29"/>
      <c r="J23" s="7"/>
    </row>
    <row r="24" spans="1:10" ht="18.75" x14ac:dyDescent="0.3">
      <c r="A24" s="5">
        <v>22</v>
      </c>
      <c r="B24" s="87">
        <v>3840</v>
      </c>
      <c r="C24" s="87"/>
      <c r="D24" s="6">
        <f t="shared" si="0"/>
        <v>2498</v>
      </c>
      <c r="E24" s="29">
        <v>6338</v>
      </c>
      <c r="F24" s="29"/>
      <c r="G24" s="29"/>
      <c r="H24" s="29"/>
      <c r="I24" s="29"/>
      <c r="J24" s="7"/>
    </row>
    <row r="25" spans="1:10" ht="18.75" x14ac:dyDescent="0.3">
      <c r="A25" s="5">
        <v>23</v>
      </c>
      <c r="B25" s="87">
        <v>2299</v>
      </c>
      <c r="C25" s="87"/>
      <c r="D25" s="6">
        <f t="shared" si="0"/>
        <v>7289</v>
      </c>
      <c r="E25" s="29">
        <v>9588</v>
      </c>
      <c r="F25" s="29"/>
      <c r="G25" s="29"/>
      <c r="H25" s="29"/>
      <c r="I25" s="29"/>
      <c r="J25" s="7"/>
    </row>
    <row r="26" spans="1:10" ht="18.75" x14ac:dyDescent="0.3">
      <c r="A26" s="5">
        <v>24</v>
      </c>
      <c r="B26" s="87">
        <v>3815</v>
      </c>
      <c r="C26" s="87"/>
      <c r="D26" s="6">
        <f t="shared" si="0"/>
        <v>2252</v>
      </c>
      <c r="E26" s="29">
        <v>6067</v>
      </c>
      <c r="F26" s="29"/>
      <c r="G26" s="29"/>
      <c r="H26" s="29"/>
      <c r="I26" s="29"/>
      <c r="J26" s="7"/>
    </row>
    <row r="27" spans="1:10" ht="18.75" x14ac:dyDescent="0.3">
      <c r="A27" s="5">
        <v>25</v>
      </c>
      <c r="B27" s="87">
        <v>5065</v>
      </c>
      <c r="C27" s="87"/>
      <c r="D27" s="6">
        <f t="shared" si="0"/>
        <v>3938</v>
      </c>
      <c r="E27" s="29">
        <v>9003</v>
      </c>
      <c r="F27" s="29"/>
      <c r="G27" s="29"/>
      <c r="H27" s="29"/>
      <c r="I27" s="29"/>
      <c r="J27" s="7"/>
    </row>
    <row r="28" spans="1:10" ht="18.75" x14ac:dyDescent="0.3">
      <c r="A28" s="5">
        <v>26</v>
      </c>
      <c r="B28" s="87">
        <v>2935</v>
      </c>
      <c r="C28" s="87"/>
      <c r="D28" s="6">
        <f t="shared" si="0"/>
        <v>1810</v>
      </c>
      <c r="E28" s="29">
        <v>4745</v>
      </c>
      <c r="F28" s="29"/>
      <c r="G28" s="29"/>
      <c r="H28" s="29"/>
      <c r="I28" s="29"/>
      <c r="J28" s="7"/>
    </row>
    <row r="29" spans="1:10" ht="18.75" x14ac:dyDescent="0.3">
      <c r="A29" s="5">
        <v>27</v>
      </c>
      <c r="B29" s="87">
        <v>4975</v>
      </c>
      <c r="C29" s="87"/>
      <c r="D29" s="6">
        <f t="shared" si="0"/>
        <v>3856</v>
      </c>
      <c r="E29" s="29">
        <v>8831</v>
      </c>
      <c r="F29" s="29"/>
      <c r="G29" s="29"/>
      <c r="H29" s="29"/>
      <c r="I29" s="29"/>
      <c r="J29" s="7"/>
    </row>
    <row r="30" spans="1:10" ht="18.75" x14ac:dyDescent="0.3">
      <c r="A30" s="5">
        <v>28</v>
      </c>
      <c r="B30" s="87">
        <v>5950</v>
      </c>
      <c r="C30" s="87"/>
      <c r="D30" s="6">
        <f t="shared" si="0"/>
        <v>2518</v>
      </c>
      <c r="E30" s="29">
        <v>8468</v>
      </c>
      <c r="F30" s="29"/>
      <c r="G30" s="29"/>
      <c r="H30" s="29"/>
      <c r="I30" s="29"/>
      <c r="J30" s="7"/>
    </row>
    <row r="31" spans="1:10" ht="18.75" x14ac:dyDescent="0.3">
      <c r="A31" s="5">
        <v>29</v>
      </c>
      <c r="B31" s="87">
        <v>5940</v>
      </c>
      <c r="C31" s="87"/>
      <c r="D31" s="6">
        <f t="shared" si="0"/>
        <v>2423</v>
      </c>
      <c r="E31" s="29">
        <v>8363</v>
      </c>
      <c r="F31" s="29"/>
      <c r="G31" s="29"/>
      <c r="H31" s="29"/>
      <c r="I31" s="29"/>
      <c r="J31" s="7"/>
    </row>
    <row r="32" spans="1:10" ht="18.75" x14ac:dyDescent="0.3">
      <c r="A32" s="5">
        <v>30</v>
      </c>
      <c r="B32" s="87">
        <v>3356</v>
      </c>
      <c r="C32" s="87"/>
      <c r="D32" s="6">
        <f t="shared" si="0"/>
        <v>5262</v>
      </c>
      <c r="E32" s="29">
        <v>8618</v>
      </c>
      <c r="F32" s="29"/>
      <c r="G32" s="29"/>
      <c r="H32" s="29"/>
      <c r="I32" s="29"/>
      <c r="J32" s="7"/>
    </row>
    <row r="33" spans="1:10" ht="18.75" x14ac:dyDescent="0.3">
      <c r="A33" s="5">
        <v>31</v>
      </c>
      <c r="B33" s="89">
        <v>3470</v>
      </c>
      <c r="C33" s="89"/>
      <c r="D33" s="6">
        <f t="shared" si="0"/>
        <v>3094</v>
      </c>
      <c r="E33" s="29">
        <v>6564</v>
      </c>
      <c r="F33" s="34"/>
      <c r="G33" s="34"/>
      <c r="H33" s="29"/>
      <c r="I33" s="29"/>
      <c r="J33" s="7"/>
    </row>
    <row r="34" spans="1:10" ht="18.75" x14ac:dyDescent="0.3">
      <c r="A34" s="13" t="s">
        <v>6</v>
      </c>
      <c r="B34" s="93">
        <f>SUM(B3:C33)</f>
        <v>124967</v>
      </c>
      <c r="C34" s="94"/>
      <c r="D34" s="25">
        <f>SUM(D3:D32)</f>
        <v>118696</v>
      </c>
      <c r="E34" s="40">
        <f>SUM(E3:E32)</f>
        <v>240193</v>
      </c>
      <c r="F34" s="32"/>
      <c r="G34" s="32"/>
      <c r="H34" s="32"/>
      <c r="I34" s="32"/>
    </row>
    <row r="35" spans="1:10" ht="23.25" customHeight="1" x14ac:dyDescent="0.3">
      <c r="A35" s="90" t="s">
        <v>11</v>
      </c>
      <c r="B35" s="90"/>
      <c r="C35" s="90"/>
      <c r="D35" s="90"/>
      <c r="E35" s="23">
        <v>8000</v>
      </c>
      <c r="F35" s="23"/>
      <c r="G35" s="23"/>
      <c r="H35" s="23"/>
      <c r="I35" s="23"/>
    </row>
    <row r="36" spans="1:10" ht="27.75" customHeight="1" x14ac:dyDescent="0.3">
      <c r="A36" s="90" t="s">
        <v>8</v>
      </c>
      <c r="B36" s="90"/>
      <c r="C36" s="90"/>
      <c r="D36" s="90"/>
      <c r="E36" s="22">
        <f>SUM(E34:E35)</f>
        <v>248193</v>
      </c>
      <c r="F36" s="22"/>
      <c r="G36" s="22"/>
      <c r="H36" s="22"/>
      <c r="I36" s="22"/>
      <c r="J36" s="16"/>
    </row>
  </sheetData>
  <mergeCells count="36">
    <mergeCell ref="A36:D36"/>
    <mergeCell ref="A1:E1"/>
    <mergeCell ref="A35:D35"/>
    <mergeCell ref="B32:C32"/>
    <mergeCell ref="B33:C33"/>
    <mergeCell ref="B34:C34"/>
    <mergeCell ref="B29:C29"/>
    <mergeCell ref="B30:C30"/>
    <mergeCell ref="B31:C31"/>
    <mergeCell ref="B26:C26"/>
    <mergeCell ref="B27:C27"/>
    <mergeCell ref="B28:C28"/>
    <mergeCell ref="B23:C23"/>
    <mergeCell ref="B24:C24"/>
    <mergeCell ref="B25:C25"/>
    <mergeCell ref="B20:C20"/>
    <mergeCell ref="B21:C21"/>
    <mergeCell ref="B22:C22"/>
    <mergeCell ref="B17:C17"/>
    <mergeCell ref="B18:C18"/>
    <mergeCell ref="B19:C19"/>
    <mergeCell ref="B15:C15"/>
    <mergeCell ref="B16:C16"/>
    <mergeCell ref="B11:C11"/>
    <mergeCell ref="B12:C12"/>
    <mergeCell ref="B13:C13"/>
    <mergeCell ref="B10:C10"/>
    <mergeCell ref="B5:C5"/>
    <mergeCell ref="B6:C6"/>
    <mergeCell ref="B7:C7"/>
    <mergeCell ref="B14:C14"/>
    <mergeCell ref="B2:C2"/>
    <mergeCell ref="B3:C3"/>
    <mergeCell ref="B4:C4"/>
    <mergeCell ref="B8:C8"/>
    <mergeCell ref="B9:C9"/>
  </mergeCells>
  <pageMargins left="0.7" right="0.7" top="0.75" bottom="0.75" header="0.3" footer="0.3"/>
  <pageSetup orientation="portrait" horizontalDpi="203" verticalDpi="20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opLeftCell="A4" workbookViewId="0">
      <selection activeCell="G10" sqref="G10"/>
    </sheetView>
  </sheetViews>
  <sheetFormatPr defaultRowHeight="45.75" customHeight="1" x14ac:dyDescent="0.25"/>
  <cols>
    <col min="1" max="1" width="9.140625" style="17"/>
    <col min="2" max="2" width="50.5703125" style="17" customWidth="1"/>
    <col min="3" max="5" width="9.140625" style="17"/>
    <col min="6" max="6" width="24.7109375" style="17" customWidth="1"/>
    <col min="7" max="16384" width="9.140625" style="17"/>
  </cols>
  <sheetData>
    <row r="1" spans="1:13" ht="45.75" customHeight="1" x14ac:dyDescent="0.3">
      <c r="A1" s="105" t="s">
        <v>20</v>
      </c>
      <c r="B1" s="105"/>
      <c r="C1" s="105"/>
      <c r="D1" s="105"/>
      <c r="E1" s="105"/>
      <c r="F1" s="105"/>
      <c r="G1" s="18"/>
      <c r="H1" s="19"/>
      <c r="M1" s="17">
        <v>74311</v>
      </c>
    </row>
    <row r="2" spans="1:13" ht="45.75" customHeight="1" x14ac:dyDescent="0.3">
      <c r="A2" s="109" t="s">
        <v>8</v>
      </c>
      <c r="B2" s="109"/>
      <c r="C2" s="110">
        <v>248193</v>
      </c>
      <c r="D2" s="105"/>
      <c r="E2" s="105"/>
      <c r="F2" s="105"/>
    </row>
    <row r="3" spans="1:13" ht="45.75" customHeight="1" x14ac:dyDescent="0.3">
      <c r="A3" s="109" t="s">
        <v>9</v>
      </c>
      <c r="B3" s="109"/>
      <c r="C3" s="76">
        <v>257875</v>
      </c>
      <c r="D3" s="111"/>
      <c r="E3" s="111"/>
      <c r="F3" s="77"/>
      <c r="G3" s="41"/>
      <c r="H3" s="41"/>
      <c r="I3" s="41"/>
      <c r="J3" s="41"/>
      <c r="K3" s="41"/>
    </row>
    <row r="4" spans="1:13" ht="45.75" customHeight="1" x14ac:dyDescent="0.3">
      <c r="A4" s="109" t="s">
        <v>12</v>
      </c>
      <c r="B4" s="109"/>
      <c r="C4" s="110">
        <f>C2-C3</f>
        <v>-9682</v>
      </c>
      <c r="D4" s="105"/>
      <c r="E4" s="105"/>
      <c r="F4" s="105"/>
    </row>
    <row r="5" spans="1:13" ht="45.75" hidden="1" customHeight="1" x14ac:dyDescent="0.25">
      <c r="A5" s="107"/>
      <c r="B5" s="108"/>
      <c r="C5" s="106"/>
      <c r="D5" s="101"/>
      <c r="E5" s="101"/>
      <c r="F5" s="102"/>
    </row>
    <row r="6" spans="1:13" s="26" customFormat="1" ht="47.25" customHeight="1" x14ac:dyDescent="0.3">
      <c r="A6" s="98" t="s">
        <v>13</v>
      </c>
      <c r="B6" s="99"/>
      <c r="C6" s="76" t="s">
        <v>60</v>
      </c>
      <c r="D6" s="103"/>
      <c r="E6" s="104"/>
      <c r="F6" s="36" t="s">
        <v>61</v>
      </c>
      <c r="J6" s="39"/>
    </row>
    <row r="7" spans="1:13" ht="34.5" customHeight="1" x14ac:dyDescent="0.3">
      <c r="A7" s="100" t="s">
        <v>14</v>
      </c>
      <c r="B7" s="101"/>
      <c r="C7" s="101"/>
      <c r="D7" s="101"/>
      <c r="E7" s="101"/>
      <c r="F7" s="102"/>
    </row>
    <row r="8" spans="1:13" ht="27.75" customHeight="1" thickBot="1" x14ac:dyDescent="0.4">
      <c r="A8" s="95" t="s">
        <v>55</v>
      </c>
      <c r="B8" s="96"/>
      <c r="C8" s="96"/>
      <c r="D8" s="96"/>
      <c r="E8" s="96"/>
      <c r="F8" s="97"/>
    </row>
    <row r="9" spans="1:13" ht="32.25" customHeight="1" thickBot="1" x14ac:dyDescent="0.4">
      <c r="A9" s="95" t="s">
        <v>56</v>
      </c>
      <c r="B9" s="96"/>
      <c r="C9" s="96"/>
      <c r="D9" s="96"/>
      <c r="E9" s="96"/>
      <c r="F9" s="97"/>
      <c r="H9" s="42"/>
      <c r="I9" s="43"/>
    </row>
    <row r="10" spans="1:13" ht="35.25" customHeight="1" thickBot="1" x14ac:dyDescent="0.4">
      <c r="A10" s="95" t="s">
        <v>57</v>
      </c>
      <c r="B10" s="96"/>
      <c r="C10" s="96"/>
      <c r="D10" s="96"/>
      <c r="E10" s="96"/>
      <c r="F10" s="97"/>
      <c r="H10" s="44"/>
      <c r="I10" s="45"/>
    </row>
    <row r="11" spans="1:13" ht="36.75" customHeight="1" thickBot="1" x14ac:dyDescent="0.4">
      <c r="A11" s="95" t="s">
        <v>58</v>
      </c>
      <c r="B11" s="96"/>
      <c r="C11" s="96"/>
      <c r="D11" s="96"/>
      <c r="E11" s="96"/>
      <c r="F11" s="97"/>
      <c r="H11" s="44"/>
      <c r="I11" s="45"/>
    </row>
    <row r="12" spans="1:13" ht="36" customHeight="1" thickBot="1" x14ac:dyDescent="0.4">
      <c r="A12" s="95" t="s">
        <v>59</v>
      </c>
      <c r="B12" s="96"/>
      <c r="C12" s="96"/>
      <c r="D12" s="96"/>
      <c r="E12" s="96"/>
      <c r="F12" s="97"/>
      <c r="H12" s="44"/>
      <c r="I12" s="45"/>
    </row>
    <row r="13" spans="1:13" ht="45.75" hidden="1" customHeight="1" x14ac:dyDescent="0.25"/>
    <row r="14" spans="1:13" ht="45.75" customHeight="1" x14ac:dyDescent="0.25">
      <c r="H14" s="39"/>
      <c r="I14" s="39"/>
      <c r="K14" s="17">
        <v>8</v>
      </c>
    </row>
  </sheetData>
  <mergeCells count="17">
    <mergeCell ref="A1:F1"/>
    <mergeCell ref="C5:F5"/>
    <mergeCell ref="A5:B5"/>
    <mergeCell ref="A2:B2"/>
    <mergeCell ref="A3:B3"/>
    <mergeCell ref="A4:B4"/>
    <mergeCell ref="C2:F2"/>
    <mergeCell ref="C3:F3"/>
    <mergeCell ref="C4:F4"/>
    <mergeCell ref="A11:F11"/>
    <mergeCell ref="A12:F12"/>
    <mergeCell ref="A6:B6"/>
    <mergeCell ref="A7:F7"/>
    <mergeCell ref="A8:F8"/>
    <mergeCell ref="A9:F9"/>
    <mergeCell ref="A10:F10"/>
    <mergeCell ref="C6:E6"/>
  </mergeCells>
  <pageMargins left="0.70866141732283472" right="0.70866141732283472" top="0.74803149606299213" bottom="0.74803149606299213" header="0.31496062992125984" footer="0.31496062992125984"/>
  <pageSetup orientation="landscape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</vt:lpstr>
      <vt:lpstr>THU</vt:lpstr>
      <vt:lpstr>TỔNG KẾT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</dc:creator>
  <cp:lastModifiedBy>Nguyen </cp:lastModifiedBy>
  <cp:lastPrinted>2018-06-09T04:24:59Z</cp:lastPrinted>
  <dcterms:created xsi:type="dcterms:W3CDTF">2018-06-02T03:59:25Z</dcterms:created>
  <dcterms:modified xsi:type="dcterms:W3CDTF">2019-02-20T08:37:04Z</dcterms:modified>
</cp:coreProperties>
</file>